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m4748\Desktop\Site\Attachments\"/>
    </mc:Choice>
  </mc:AlternateContent>
  <bookViews>
    <workbookView xWindow="-120" yWindow="-120" windowWidth="29040" windowHeight="15840" activeTab="1"/>
  </bookViews>
  <sheets>
    <sheet name="Sheet1" sheetId="1" r:id="rId1"/>
    <sheet name="Sheet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W38" i="1"/>
  <c r="X38" i="1"/>
  <c r="V29" i="1"/>
  <c r="W29" i="1"/>
  <c r="X29" i="1"/>
  <c r="V12" i="1"/>
  <c r="W12" i="1"/>
  <c r="X12" i="1"/>
  <c r="C2" i="1"/>
  <c r="C3" i="1"/>
  <c r="C4" i="1"/>
  <c r="C5" i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9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9" i="1"/>
  <c r="C60" i="1"/>
  <c r="C61" i="1"/>
  <c r="C62" i="1"/>
  <c r="C63" i="1"/>
  <c r="C64" i="1"/>
  <c r="C65" i="1"/>
</calcChain>
</file>

<file path=xl/sharedStrings.xml><?xml version="1.0" encoding="utf-8"?>
<sst xmlns="http://schemas.openxmlformats.org/spreadsheetml/2006/main" count="111" uniqueCount="110">
  <si>
    <t>Totals</t>
  </si>
  <si>
    <t>Highway</t>
  </si>
  <si>
    <t>Footpath / Bridleway</t>
  </si>
  <si>
    <t>Back alley</t>
  </si>
  <si>
    <t>Railway</t>
  </si>
  <si>
    <t>Council Land</t>
  </si>
  <si>
    <t>Agricultural</t>
  </si>
  <si>
    <t>Private- Residential</t>
  </si>
  <si>
    <t>Commercial</t>
  </si>
  <si>
    <t>Watercourse / Bank</t>
  </si>
  <si>
    <t>Other (unidentified</t>
  </si>
  <si>
    <t xml:space="preserve">Total </t>
  </si>
  <si>
    <t>Field 2</t>
  </si>
  <si>
    <t>A</t>
  </si>
  <si>
    <t>Animal Carcase</t>
  </si>
  <si>
    <t>B</t>
  </si>
  <si>
    <t>Green</t>
  </si>
  <si>
    <t>C</t>
  </si>
  <si>
    <t>Vehicle Parts</t>
  </si>
  <si>
    <t>D</t>
  </si>
  <si>
    <t>White Goods</t>
  </si>
  <si>
    <t>E</t>
  </si>
  <si>
    <t>Other Electrical</t>
  </si>
  <si>
    <t>F</t>
  </si>
  <si>
    <t>Tyres</t>
  </si>
  <si>
    <t>G</t>
  </si>
  <si>
    <t>Asbestos</t>
  </si>
  <si>
    <t>H</t>
  </si>
  <si>
    <t>Clinical (syringes etc)</t>
  </si>
  <si>
    <t>I</t>
  </si>
  <si>
    <t>Construction / Demolition</t>
  </si>
  <si>
    <t>J</t>
  </si>
  <si>
    <t>Black Bags - Commercial</t>
  </si>
  <si>
    <t>K</t>
  </si>
  <si>
    <t>Black Bags - Household</t>
  </si>
  <si>
    <t>L</t>
  </si>
  <si>
    <t>Chemical Drums Oil or  Fuel</t>
  </si>
  <si>
    <t>M</t>
  </si>
  <si>
    <t>Other Household Waste</t>
  </si>
  <si>
    <t>N</t>
  </si>
  <si>
    <t>Other Commercial Waste</t>
  </si>
  <si>
    <t>O</t>
  </si>
  <si>
    <t>Other (unidentified)</t>
  </si>
  <si>
    <t>Field 3</t>
  </si>
  <si>
    <t>1A</t>
  </si>
  <si>
    <t>Single Bag</t>
  </si>
  <si>
    <t>1B</t>
  </si>
  <si>
    <t>Single item</t>
  </si>
  <si>
    <t>1C</t>
  </si>
  <si>
    <t>Car boot or less</t>
  </si>
  <si>
    <t>1D</t>
  </si>
  <si>
    <t>Small van load</t>
  </si>
  <si>
    <t>1E</t>
  </si>
  <si>
    <t>Transit van load</t>
  </si>
  <si>
    <t>1F</t>
  </si>
  <si>
    <t>Tipper Lorry Load</t>
  </si>
  <si>
    <t>1G</t>
  </si>
  <si>
    <t>Significant / Multiple Load</t>
  </si>
  <si>
    <t>2A</t>
  </si>
  <si>
    <t>Investigation</t>
  </si>
  <si>
    <t>2B</t>
  </si>
  <si>
    <t>Warning Letter</t>
  </si>
  <si>
    <t>2C</t>
  </si>
  <si>
    <t>Statutory Letter</t>
  </si>
  <si>
    <t>2D</t>
  </si>
  <si>
    <t>Fixed Penalty Notice</t>
  </si>
  <si>
    <t>2E</t>
  </si>
  <si>
    <t>Duty of Care Inspection</t>
  </si>
  <si>
    <t>2F</t>
  </si>
  <si>
    <t>Stop and Search</t>
  </si>
  <si>
    <t>2G</t>
  </si>
  <si>
    <t>2H</t>
  </si>
  <si>
    <t>Formal Caution</t>
  </si>
  <si>
    <t>2I</t>
  </si>
  <si>
    <t>Prosecution</t>
  </si>
  <si>
    <t>2J</t>
  </si>
  <si>
    <t>Injunctiion</t>
  </si>
  <si>
    <t>Field 5</t>
  </si>
  <si>
    <t>Field 6</t>
  </si>
  <si>
    <t>Vehicles Seized</t>
  </si>
  <si>
    <t>3A</t>
  </si>
  <si>
    <t>3B</t>
  </si>
  <si>
    <t>3C</t>
  </si>
  <si>
    <t>3D</t>
  </si>
  <si>
    <t>3E</t>
  </si>
  <si>
    <t>3F</t>
  </si>
  <si>
    <t>3G</t>
  </si>
  <si>
    <t>4A</t>
  </si>
  <si>
    <t>£0 to £50</t>
  </si>
  <si>
    <t>4B</t>
  </si>
  <si>
    <t>£51 to £200</t>
  </si>
  <si>
    <t>4C</t>
  </si>
  <si>
    <t>£201 to £500</t>
  </si>
  <si>
    <t>4D</t>
  </si>
  <si>
    <t>£501 to £1000</t>
  </si>
  <si>
    <t>4E</t>
  </si>
  <si>
    <t>£1001 to £5000</t>
  </si>
  <si>
    <t>4F</t>
  </si>
  <si>
    <t>£5001 to £20000</t>
  </si>
  <si>
    <t>4G</t>
  </si>
  <si>
    <t>£20001 to £50000</t>
  </si>
  <si>
    <t>4H</t>
  </si>
  <si>
    <t>over £50000</t>
  </si>
  <si>
    <t>Absolute/Conditional discharge</t>
  </si>
  <si>
    <t>Community Service</t>
  </si>
  <si>
    <t>Fine</t>
  </si>
  <si>
    <t>Custodial service</t>
  </si>
  <si>
    <t>Paid Fixed Penalty Notice</t>
  </si>
  <si>
    <t>Cases Lost</t>
  </si>
  <si>
    <t>Other (successful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</si>
</sst>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5" fillId="14" borderId="0" applyNumberFormat="0" applyBorder="0" applyAlignment="0" applyProtection="0"/>
  </cellStyleXfs>
  <cellXfs count="5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3" borderId="1" xfId="0" applyFill="1" applyBorder="1"/>
    <xf numFmtId="0" fontId="2" fillId="6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3" borderId="4" xfId="0" applyFont="1" applyFill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10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10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0" fillId="9" borderId="16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9" borderId="10" xfId="0" applyFill="1" applyBorder="1"/>
    <xf numFmtId="0" fontId="4" fillId="10" borderId="17" xfId="0" applyFont="1" applyFill="1" applyBorder="1" applyAlignment="1">
      <alignment horizontal="right"/>
    </xf>
    <xf numFmtId="0" fontId="4" fillId="9" borderId="0" xfId="0" applyFont="1" applyFill="1" applyAlignment="1">
      <alignment horizontal="right"/>
    </xf>
    <xf numFmtId="0" fontId="2" fillId="12" borderId="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9" borderId="19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9" borderId="11" xfId="0" applyFill="1" applyBorder="1" applyAlignment="1">
      <alignment horizontal="right"/>
    </xf>
    <xf numFmtId="0" fontId="0" fillId="3" borderId="3" xfId="0" applyFill="1" applyBorder="1"/>
    <xf numFmtId="0" fontId="5" fillId="14" borderId="0" xfId="1" applyAlignment="1">
      <alignment horizontal="center"/>
    </xf>
    <xf numFmtId="0" fontId="0" fillId="3" borderId="0" xfId="0" applyFill="1"/>
    <xf numFmtId="0" fontId="0" fillId="13" borderId="0" xfId="0" applyFill="1"/>
    <xf numFmtId="17" fontId="4" fillId="0" borderId="1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Fly-Tipping</a:t>
            </a:r>
            <a:r>
              <a:rPr lang="en-US" baseline="0">
                <a:solidFill>
                  <a:srgbClr val="FF0000"/>
                </a:solidFill>
              </a:rPr>
              <a:t> by Month 2019-20</a:t>
            </a:r>
            <a:endParaRPr lang="en-US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00405631114297E-2"/>
          <c:y val="0.19553459119496858"/>
          <c:w val="0.88021474588403725"/>
          <c:h val="0.516741940276333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</c:numLit>
          </c:cat>
          <c:val>
            <c:numLit>
              <c:formatCode>General</c:formatCode>
              <c:ptCount val="12"/>
              <c:pt idx="0">
                <c:v>85</c:v>
              </c:pt>
              <c:pt idx="1">
                <c:v>60</c:v>
              </c:pt>
              <c:pt idx="2">
                <c:v>71</c:v>
              </c:pt>
              <c:pt idx="3">
                <c:v>106</c:v>
              </c:pt>
              <c:pt idx="4">
                <c:v>107</c:v>
              </c:pt>
              <c:pt idx="5">
                <c:v>63</c:v>
              </c:pt>
              <c:pt idx="6">
                <c:v>67</c:v>
              </c:pt>
              <c:pt idx="7">
                <c:v>55</c:v>
              </c:pt>
              <c:pt idx="8">
                <c:v>44</c:v>
              </c:pt>
              <c:pt idx="9">
                <c:v>50</c:v>
              </c:pt>
              <c:pt idx="10">
                <c:v>60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45B1-40F6-B56F-EE566DAFB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72440"/>
        <c:axId val="1"/>
      </c:barChart>
      <c:catAx>
        <c:axId val="55437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7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Fly-Tipping by Month 2021-22</a:t>
            </a:r>
          </a:p>
        </c:rich>
      </c:tx>
      <c:layout>
        <c:manualLayout>
          <c:xMode val="edge"/>
          <c:yMode val="edge"/>
          <c:x val="0.16434018474963355"/>
          <c:y val="3.7036862929447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Sheet1!$D$1:$O$1</c:f>
              <c:numCache>
                <c:formatCode>mmm\-yy</c:formatCode>
                <c:ptCount val="12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</c:numCache>
            </c:numRef>
          </c:cat>
          <c:val>
            <c:numRef>
              <c:f>Sheet1!$D$12:$O$12</c:f>
              <c:numCache>
                <c:formatCode>General</c:formatCode>
                <c:ptCount val="12"/>
                <c:pt idx="0">
                  <c:v>61</c:v>
                </c:pt>
                <c:pt idx="1">
                  <c:v>61</c:v>
                </c:pt>
                <c:pt idx="2">
                  <c:v>38</c:v>
                </c:pt>
                <c:pt idx="3">
                  <c:v>44</c:v>
                </c:pt>
                <c:pt idx="4">
                  <c:v>90</c:v>
                </c:pt>
                <c:pt idx="5">
                  <c:v>59</c:v>
                </c:pt>
                <c:pt idx="6">
                  <c:v>56</c:v>
                </c:pt>
                <c:pt idx="7">
                  <c:v>71</c:v>
                </c:pt>
                <c:pt idx="8">
                  <c:v>51</c:v>
                </c:pt>
                <c:pt idx="9">
                  <c:v>95</c:v>
                </c:pt>
                <c:pt idx="10">
                  <c:v>80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0-43FB-9EDF-02B2734DE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118896"/>
        <c:axId val="1"/>
      </c:barChart>
      <c:dateAx>
        <c:axId val="4171188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1</xdr:row>
      <xdr:rowOff>9525</xdr:rowOff>
    </xdr:from>
    <xdr:to>
      <xdr:col>5</xdr:col>
      <xdr:colOff>117475</xdr:colOff>
      <xdr:row>7</xdr:row>
      <xdr:rowOff>63500</xdr:rowOff>
    </xdr:to>
    <xdr:grpSp>
      <xdr:nvGrpSpPr>
        <xdr:cNvPr id="1500" name="Group 14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GrpSpPr>
          <a:grpSpLocks/>
        </xdr:cNvGrpSpPr>
      </xdr:nvGrpSpPr>
      <xdr:grpSpPr bwMode="auto">
        <a:xfrm>
          <a:off x="869950" y="168275"/>
          <a:ext cx="2295525" cy="1006475"/>
          <a:chOff x="1038225" y="257175"/>
          <a:chExt cx="2295525" cy="1028700"/>
        </a:xfrm>
      </xdr:grpSpPr>
      <xdr:sp macro="" textlink="">
        <xdr:nvSpPr>
          <xdr:cNvPr id="2" name="Rounded Rectangl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038225" y="257175"/>
            <a:ext cx="2295525" cy="10287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2400">
              <a:solidFill>
                <a:srgbClr val="FFFF00"/>
              </a:solidFill>
            </a:endParaRPr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219200" y="266700"/>
            <a:ext cx="2038350" cy="3143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GB" sz="1400">
                <a:solidFill>
                  <a:srgbClr val="FFFF00"/>
                </a:solidFill>
              </a:rPr>
              <a:t>Total Fly Tips for 2021/22</a:t>
            </a:r>
          </a:p>
        </xdr:txBody>
      </xdr:sp>
    </xdr:grpSp>
    <xdr:clientData/>
  </xdr:twoCellAnchor>
  <xdr:twoCellAnchor>
    <xdr:from>
      <xdr:col>8</xdr:col>
      <xdr:colOff>285750</xdr:colOff>
      <xdr:row>1</xdr:row>
      <xdr:rowOff>28575</xdr:rowOff>
    </xdr:from>
    <xdr:to>
      <xdr:col>12</xdr:col>
      <xdr:colOff>142875</xdr:colOff>
      <xdr:row>7</xdr:row>
      <xdr:rowOff>57150</xdr:rowOff>
    </xdr:to>
    <xdr:grpSp>
      <xdr:nvGrpSpPr>
        <xdr:cNvPr id="1501" name="Group 8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GrpSpPr>
          <a:grpSpLocks/>
        </xdr:cNvGrpSpPr>
      </xdr:nvGrpSpPr>
      <xdr:grpSpPr bwMode="auto">
        <a:xfrm>
          <a:off x="5162550" y="187325"/>
          <a:ext cx="2295525" cy="981075"/>
          <a:chOff x="3581400" y="466725"/>
          <a:chExt cx="2295525" cy="1028700"/>
        </a:xfrm>
      </xdr:grpSpPr>
      <xdr:sp macro="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581400" y="466725"/>
            <a:ext cx="2295525" cy="10287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3A33A5A9-A947-41FA-BDBE-C011D86A4DBA}" type="TxLink">
              <a:rPr lang="en-US" sz="2800" b="0" i="0" u="none" strike="noStrike">
                <a:solidFill>
                  <a:srgbClr val="FFFF00"/>
                </a:solidFill>
                <a:latin typeface="Arial"/>
                <a:cs typeface="Arial"/>
              </a:rPr>
              <a:pPr algn="ctr"/>
              <a:t>​</a:t>
            </a:fld>
            <a:endParaRPr lang="en-US" sz="2800">
              <a:solidFill>
                <a:srgbClr val="FFFF00"/>
              </a:solidFill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3743325" y="476522"/>
            <a:ext cx="2038350" cy="3135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GB" sz="1400">
                <a:solidFill>
                  <a:srgbClr val="FFFF00"/>
                </a:solidFill>
              </a:rPr>
              <a:t>Total Fly Tips for 2019/20</a:t>
            </a:r>
          </a:p>
        </xdr:txBody>
      </xdr:sp>
    </xdr:grpSp>
    <xdr:clientData/>
  </xdr:twoCellAnchor>
  <xdr:twoCellAnchor>
    <xdr:from>
      <xdr:col>7</xdr:col>
      <xdr:colOff>390525</xdr:colOff>
      <xdr:row>11</xdr:row>
      <xdr:rowOff>0</xdr:rowOff>
    </xdr:from>
    <xdr:to>
      <xdr:col>13</xdr:col>
      <xdr:colOff>314325</xdr:colOff>
      <xdr:row>22</xdr:row>
      <xdr:rowOff>133350</xdr:rowOff>
    </xdr:to>
    <xdr:graphicFrame macro="">
      <xdr:nvGraphicFramePr>
        <xdr:cNvPr id="1502" name="Chart 12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10</xdr:row>
      <xdr:rowOff>152400</xdr:rowOff>
    </xdr:from>
    <xdr:to>
      <xdr:col>6</xdr:col>
      <xdr:colOff>266700</xdr:colOff>
      <xdr:row>22</xdr:row>
      <xdr:rowOff>123825</xdr:rowOff>
    </xdr:to>
    <xdr:graphicFrame macro="">
      <xdr:nvGraphicFramePr>
        <xdr:cNvPr id="1503" name="Chart 13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8"/>
  <sheetViews>
    <sheetView zoomScale="130" zoomScaleNormal="130" workbookViewId="0">
      <selection activeCell="Q13" sqref="Q13"/>
    </sheetView>
  </sheetViews>
  <sheetFormatPr defaultRowHeight="12.5" x14ac:dyDescent="0.25"/>
  <cols>
    <col min="2" max="2" width="32.54296875" customWidth="1"/>
    <col min="16" max="17" width="10.1796875" bestFit="1" customWidth="1"/>
    <col min="21" max="21" width="14.1796875" customWidth="1"/>
  </cols>
  <sheetData>
    <row r="1" spans="1:24" x14ac:dyDescent="0.25">
      <c r="C1" t="s">
        <v>0</v>
      </c>
      <c r="D1" s="1">
        <v>44652</v>
      </c>
      <c r="E1" s="1">
        <v>44682</v>
      </c>
      <c r="F1" s="1">
        <v>44713</v>
      </c>
      <c r="G1" s="1">
        <v>44743</v>
      </c>
      <c r="H1" s="1">
        <v>44774</v>
      </c>
      <c r="I1" s="1">
        <v>44805</v>
      </c>
      <c r="J1" s="1">
        <v>44835</v>
      </c>
      <c r="K1" s="1">
        <v>44866</v>
      </c>
      <c r="L1" s="1">
        <v>44896</v>
      </c>
      <c r="M1" s="1">
        <v>44927</v>
      </c>
      <c r="N1" s="1">
        <v>44958</v>
      </c>
      <c r="O1" s="1">
        <v>44986</v>
      </c>
      <c r="P1" s="1">
        <v>45017</v>
      </c>
      <c r="Q1" s="53">
        <v>45047</v>
      </c>
      <c r="R1" s="1">
        <v>45078</v>
      </c>
      <c r="S1" s="1">
        <v>45108</v>
      </c>
      <c r="T1" s="1">
        <v>45139</v>
      </c>
      <c r="U1" s="1">
        <v>45170</v>
      </c>
      <c r="V1" s="1">
        <v>45200</v>
      </c>
      <c r="W1" s="1">
        <v>45231</v>
      </c>
      <c r="X1" s="1">
        <v>45261</v>
      </c>
    </row>
    <row r="2" spans="1:24" ht="13" x14ac:dyDescent="0.3">
      <c r="A2" s="2">
        <v>1</v>
      </c>
      <c r="B2" s="2" t="s">
        <v>1</v>
      </c>
      <c r="C2" s="3">
        <f>SUM(D2:O2)</f>
        <v>287</v>
      </c>
      <c r="D2">
        <v>31</v>
      </c>
      <c r="E2">
        <v>15</v>
      </c>
      <c r="F2">
        <v>17</v>
      </c>
      <c r="G2">
        <v>18</v>
      </c>
      <c r="H2">
        <v>37</v>
      </c>
      <c r="I2">
        <v>28</v>
      </c>
      <c r="J2">
        <v>20</v>
      </c>
      <c r="K2">
        <v>26</v>
      </c>
      <c r="L2">
        <v>15</v>
      </c>
      <c r="M2">
        <v>19</v>
      </c>
      <c r="N2">
        <v>32</v>
      </c>
      <c r="O2">
        <v>29</v>
      </c>
      <c r="P2">
        <v>20</v>
      </c>
      <c r="Q2" s="38">
        <v>24</v>
      </c>
      <c r="R2">
        <v>28</v>
      </c>
      <c r="S2">
        <v>26</v>
      </c>
      <c r="T2">
        <v>29</v>
      </c>
      <c r="U2">
        <v>32</v>
      </c>
      <c r="V2">
        <v>34</v>
      </c>
      <c r="W2">
        <v>30</v>
      </c>
      <c r="X2">
        <v>38</v>
      </c>
    </row>
    <row r="3" spans="1:24" ht="13" x14ac:dyDescent="0.3">
      <c r="A3" s="2">
        <v>2</v>
      </c>
      <c r="B3" s="2" t="s">
        <v>2</v>
      </c>
      <c r="C3" s="3">
        <f t="shared" ref="C3:C49" si="0">SUM(D3:O3)</f>
        <v>76</v>
      </c>
      <c r="D3">
        <v>1</v>
      </c>
      <c r="E3">
        <v>3</v>
      </c>
      <c r="F3">
        <v>0</v>
      </c>
      <c r="G3">
        <v>9</v>
      </c>
      <c r="H3">
        <v>7</v>
      </c>
      <c r="I3">
        <v>3</v>
      </c>
      <c r="J3">
        <v>5</v>
      </c>
      <c r="K3">
        <v>8</v>
      </c>
      <c r="L3">
        <v>8</v>
      </c>
      <c r="M3">
        <v>17</v>
      </c>
      <c r="N3">
        <v>5</v>
      </c>
      <c r="O3">
        <v>10</v>
      </c>
      <c r="P3">
        <v>14</v>
      </c>
      <c r="Q3" s="38">
        <v>8</v>
      </c>
      <c r="R3">
        <v>10</v>
      </c>
      <c r="S3">
        <v>10</v>
      </c>
      <c r="T3">
        <v>12</v>
      </c>
      <c r="U3">
        <v>9</v>
      </c>
      <c r="V3">
        <v>7</v>
      </c>
      <c r="W3">
        <v>14</v>
      </c>
      <c r="X3">
        <v>12</v>
      </c>
    </row>
    <row r="4" spans="1:24" ht="13" x14ac:dyDescent="0.3">
      <c r="A4" s="2">
        <v>3</v>
      </c>
      <c r="B4" s="2" t="s">
        <v>3</v>
      </c>
      <c r="C4" s="3">
        <f t="shared" si="0"/>
        <v>289</v>
      </c>
      <c r="D4">
        <v>22</v>
      </c>
      <c r="E4">
        <v>24</v>
      </c>
      <c r="F4">
        <v>15</v>
      </c>
      <c r="G4">
        <v>13</v>
      </c>
      <c r="H4">
        <v>33</v>
      </c>
      <c r="I4">
        <v>19</v>
      </c>
      <c r="J4">
        <v>24</v>
      </c>
      <c r="K4">
        <v>28</v>
      </c>
      <c r="L4">
        <v>21</v>
      </c>
      <c r="M4">
        <v>49</v>
      </c>
      <c r="N4">
        <v>26</v>
      </c>
      <c r="O4">
        <v>15</v>
      </c>
      <c r="P4">
        <v>44</v>
      </c>
      <c r="Q4" s="38">
        <v>36</v>
      </c>
      <c r="R4">
        <v>34</v>
      </c>
      <c r="S4">
        <v>40</v>
      </c>
      <c r="T4">
        <v>38</v>
      </c>
      <c r="U4">
        <v>41</v>
      </c>
      <c r="V4">
        <v>46</v>
      </c>
      <c r="W4">
        <v>38</v>
      </c>
      <c r="X4">
        <v>47</v>
      </c>
    </row>
    <row r="5" spans="1:24" ht="13" x14ac:dyDescent="0.3">
      <c r="A5" s="2">
        <v>4</v>
      </c>
      <c r="B5" s="2" t="s">
        <v>4</v>
      </c>
      <c r="C5" s="3">
        <f t="shared" si="0"/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38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</row>
    <row r="6" spans="1:24" ht="13" x14ac:dyDescent="0.3">
      <c r="A6" s="2">
        <v>5</v>
      </c>
      <c r="B6" s="2" t="s">
        <v>5</v>
      </c>
      <c r="C6" s="3">
        <f t="shared" si="0"/>
        <v>46</v>
      </c>
      <c r="D6">
        <v>6</v>
      </c>
      <c r="E6">
        <v>9</v>
      </c>
      <c r="F6">
        <v>1</v>
      </c>
      <c r="G6">
        <v>2</v>
      </c>
      <c r="H6">
        <v>6</v>
      </c>
      <c r="I6">
        <v>3</v>
      </c>
      <c r="J6">
        <v>3</v>
      </c>
      <c r="K6">
        <v>2</v>
      </c>
      <c r="L6">
        <v>4</v>
      </c>
      <c r="M6">
        <v>6</v>
      </c>
      <c r="N6">
        <v>0</v>
      </c>
      <c r="O6">
        <v>4</v>
      </c>
      <c r="P6">
        <v>6</v>
      </c>
      <c r="Q6" s="38">
        <v>7</v>
      </c>
      <c r="R6">
        <v>6</v>
      </c>
      <c r="S6">
        <v>6</v>
      </c>
      <c r="T6">
        <v>4</v>
      </c>
      <c r="U6">
        <v>7</v>
      </c>
      <c r="V6">
        <v>8</v>
      </c>
      <c r="W6">
        <v>8</v>
      </c>
      <c r="X6">
        <v>10</v>
      </c>
    </row>
    <row r="7" spans="1:24" ht="13" x14ac:dyDescent="0.3">
      <c r="A7" s="2">
        <v>6</v>
      </c>
      <c r="B7" s="2" t="s">
        <v>6</v>
      </c>
      <c r="C7" s="3">
        <f t="shared" si="0"/>
        <v>4</v>
      </c>
      <c r="D7">
        <v>0</v>
      </c>
      <c r="E7">
        <v>2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38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</row>
    <row r="8" spans="1:24" ht="13" x14ac:dyDescent="0.3">
      <c r="A8" s="2">
        <v>7</v>
      </c>
      <c r="B8" s="2" t="s">
        <v>7</v>
      </c>
      <c r="C8" s="3">
        <f t="shared" si="0"/>
        <v>33</v>
      </c>
      <c r="D8">
        <v>1</v>
      </c>
      <c r="E8">
        <v>3</v>
      </c>
      <c r="F8">
        <v>2</v>
      </c>
      <c r="G8">
        <v>2</v>
      </c>
      <c r="H8">
        <v>5</v>
      </c>
      <c r="I8">
        <v>3</v>
      </c>
      <c r="J8">
        <v>2</v>
      </c>
      <c r="K8">
        <v>5</v>
      </c>
      <c r="L8">
        <v>2</v>
      </c>
      <c r="M8">
        <v>3</v>
      </c>
      <c r="N8">
        <v>3</v>
      </c>
      <c r="O8">
        <v>2</v>
      </c>
      <c r="P8">
        <v>0</v>
      </c>
      <c r="Q8" s="3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</row>
    <row r="9" spans="1:24" ht="13" x14ac:dyDescent="0.3">
      <c r="A9" s="2">
        <v>8</v>
      </c>
      <c r="B9" s="2" t="s">
        <v>8</v>
      </c>
      <c r="C9" s="3">
        <f t="shared" si="0"/>
        <v>10</v>
      </c>
      <c r="D9">
        <v>0</v>
      </c>
      <c r="E9">
        <v>5</v>
      </c>
      <c r="F9">
        <v>0</v>
      </c>
      <c r="G9">
        <v>0</v>
      </c>
      <c r="H9">
        <v>2</v>
      </c>
      <c r="I9">
        <v>1</v>
      </c>
      <c r="J9">
        <v>0</v>
      </c>
      <c r="K9">
        <v>0</v>
      </c>
      <c r="L9">
        <v>0</v>
      </c>
      <c r="M9">
        <v>1</v>
      </c>
      <c r="N9">
        <v>1</v>
      </c>
      <c r="O9">
        <v>0</v>
      </c>
      <c r="P9">
        <v>0</v>
      </c>
      <c r="Q9" s="38">
        <v>1</v>
      </c>
      <c r="R9">
        <v>2</v>
      </c>
      <c r="S9">
        <v>2</v>
      </c>
      <c r="T9">
        <v>1</v>
      </c>
      <c r="U9">
        <v>0</v>
      </c>
      <c r="V9">
        <v>3</v>
      </c>
      <c r="W9">
        <v>1</v>
      </c>
      <c r="X9">
        <v>4</v>
      </c>
    </row>
    <row r="10" spans="1:24" ht="13" x14ac:dyDescent="0.3">
      <c r="A10" s="2">
        <v>9</v>
      </c>
      <c r="B10" s="2" t="s">
        <v>9</v>
      </c>
      <c r="C10" s="3">
        <f t="shared" si="0"/>
        <v>12</v>
      </c>
      <c r="D10">
        <v>0</v>
      </c>
      <c r="E10">
        <v>0</v>
      </c>
      <c r="F10">
        <v>1</v>
      </c>
      <c r="G10">
        <v>0</v>
      </c>
      <c r="H10">
        <v>0</v>
      </c>
      <c r="I10">
        <v>2</v>
      </c>
      <c r="J10">
        <v>2</v>
      </c>
      <c r="K10">
        <v>2</v>
      </c>
      <c r="L10">
        <v>1</v>
      </c>
      <c r="M10">
        <v>0</v>
      </c>
      <c r="N10">
        <v>2</v>
      </c>
      <c r="O10">
        <v>2</v>
      </c>
      <c r="P10">
        <v>2</v>
      </c>
      <c r="Q10" s="38">
        <v>1</v>
      </c>
      <c r="R10">
        <v>2</v>
      </c>
      <c r="S10">
        <v>2</v>
      </c>
      <c r="T10">
        <v>3</v>
      </c>
      <c r="U10">
        <v>2</v>
      </c>
      <c r="V10">
        <v>0</v>
      </c>
      <c r="W10">
        <v>2</v>
      </c>
      <c r="X10">
        <v>4</v>
      </c>
    </row>
    <row r="11" spans="1:24" ht="13" x14ac:dyDescent="0.3">
      <c r="A11" s="2">
        <v>0</v>
      </c>
      <c r="B11" s="2" t="s">
        <v>10</v>
      </c>
      <c r="C11" s="4">
        <f t="shared" si="0"/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  <c r="O11">
        <v>0</v>
      </c>
      <c r="P11">
        <v>0</v>
      </c>
      <c r="Q11" s="38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3</v>
      </c>
    </row>
    <row r="12" spans="1:24" ht="14.5" x14ac:dyDescent="0.35">
      <c r="A12" s="5"/>
      <c r="B12" s="6" t="s">
        <v>11</v>
      </c>
      <c r="C12" s="7">
        <f>SUM(D12:O12)</f>
        <v>768</v>
      </c>
      <c r="D12" s="8">
        <v>61</v>
      </c>
      <c r="E12" s="8">
        <v>61</v>
      </c>
      <c r="F12" s="8">
        <v>38</v>
      </c>
      <c r="G12" s="8">
        <v>44</v>
      </c>
      <c r="H12" s="8">
        <v>90</v>
      </c>
      <c r="I12" s="8">
        <v>59</v>
      </c>
      <c r="J12" s="8">
        <v>56</v>
      </c>
      <c r="K12" s="8">
        <v>71</v>
      </c>
      <c r="L12" s="8">
        <v>51</v>
      </c>
      <c r="M12" s="8">
        <v>95</v>
      </c>
      <c r="N12" s="8">
        <v>80</v>
      </c>
      <c r="O12" s="8">
        <v>62</v>
      </c>
      <c r="P12" s="49">
        <v>86</v>
      </c>
      <c r="Q12" s="50">
        <v>77</v>
      </c>
      <c r="R12" s="51">
        <v>82</v>
      </c>
      <c r="S12" s="51">
        <v>86</v>
      </c>
      <c r="T12" s="51">
        <v>87</v>
      </c>
      <c r="U12" s="51">
        <v>91</v>
      </c>
      <c r="V12" s="52">
        <f>V11+V10+V9+V8+V7+V6+V5+V4+V3+V2</f>
        <v>99</v>
      </c>
      <c r="W12" s="52">
        <f>W11+W10+W9+W8+W7+W6+W5+W4+W3+W2</f>
        <v>93</v>
      </c>
      <c r="X12" s="52">
        <f>X11+X10+X9+X8+X7+X6+X5+X4+X3+X2</f>
        <v>118</v>
      </c>
    </row>
    <row r="13" spans="1:24" ht="13" x14ac:dyDescent="0.3">
      <c r="A13" s="9" t="s">
        <v>12</v>
      </c>
      <c r="B13" s="10"/>
      <c r="C13" s="11"/>
      <c r="Q13" s="38"/>
    </row>
    <row r="14" spans="1:24" ht="13" x14ac:dyDescent="0.3">
      <c r="A14" s="12" t="s">
        <v>13</v>
      </c>
      <c r="B14" s="12" t="s">
        <v>14</v>
      </c>
      <c r="C14" s="3">
        <f t="shared" si="0"/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38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ht="13" x14ac:dyDescent="0.3">
      <c r="A15" s="12" t="s">
        <v>15</v>
      </c>
      <c r="B15" s="12" t="s">
        <v>16</v>
      </c>
      <c r="C15" s="3">
        <f t="shared" si="0"/>
        <v>24</v>
      </c>
      <c r="D15">
        <v>2</v>
      </c>
      <c r="E15">
        <v>2</v>
      </c>
      <c r="F15">
        <v>0</v>
      </c>
      <c r="G15">
        <v>7</v>
      </c>
      <c r="H15">
        <v>10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4</v>
      </c>
      <c r="Q15" s="38">
        <v>6</v>
      </c>
      <c r="R15">
        <v>5</v>
      </c>
      <c r="S15">
        <v>2</v>
      </c>
      <c r="T15">
        <v>2</v>
      </c>
      <c r="U15">
        <v>1</v>
      </c>
      <c r="V15">
        <v>2</v>
      </c>
      <c r="W15">
        <v>1</v>
      </c>
      <c r="X15">
        <v>3</v>
      </c>
    </row>
    <row r="16" spans="1:24" ht="13" x14ac:dyDescent="0.3">
      <c r="A16" s="12" t="s">
        <v>17</v>
      </c>
      <c r="B16" s="12" t="s">
        <v>18</v>
      </c>
      <c r="C16" s="3">
        <f t="shared" si="0"/>
        <v>4</v>
      </c>
      <c r="D16">
        <v>0</v>
      </c>
      <c r="E16">
        <v>1</v>
      </c>
      <c r="F16">
        <v>1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0</v>
      </c>
      <c r="Q16" s="38">
        <v>0</v>
      </c>
      <c r="R16">
        <v>2</v>
      </c>
      <c r="S16">
        <v>1</v>
      </c>
      <c r="T16">
        <v>2</v>
      </c>
      <c r="U16">
        <v>3</v>
      </c>
      <c r="V16">
        <v>1</v>
      </c>
      <c r="W16">
        <v>2</v>
      </c>
      <c r="X16">
        <v>1</v>
      </c>
    </row>
    <row r="17" spans="1:24" ht="13" x14ac:dyDescent="0.3">
      <c r="A17" s="12" t="s">
        <v>19</v>
      </c>
      <c r="B17" s="12" t="s">
        <v>20</v>
      </c>
      <c r="C17" s="3">
        <f t="shared" si="0"/>
        <v>54</v>
      </c>
      <c r="D17">
        <v>4</v>
      </c>
      <c r="E17">
        <v>2</v>
      </c>
      <c r="F17">
        <v>0</v>
      </c>
      <c r="G17">
        <v>2</v>
      </c>
      <c r="H17">
        <v>5</v>
      </c>
      <c r="I17">
        <v>4</v>
      </c>
      <c r="J17">
        <v>8</v>
      </c>
      <c r="K17">
        <v>11</v>
      </c>
      <c r="L17">
        <v>8</v>
      </c>
      <c r="M17">
        <v>4</v>
      </c>
      <c r="N17">
        <v>2</v>
      </c>
      <c r="O17">
        <v>4</v>
      </c>
      <c r="P17">
        <v>10</v>
      </c>
      <c r="Q17" s="38">
        <v>8</v>
      </c>
      <c r="R17">
        <v>11</v>
      </c>
      <c r="S17">
        <v>14</v>
      </c>
      <c r="T17">
        <v>16</v>
      </c>
      <c r="U17">
        <v>12</v>
      </c>
      <c r="V17">
        <v>19</v>
      </c>
      <c r="W17">
        <v>14</v>
      </c>
      <c r="X17">
        <v>18</v>
      </c>
    </row>
    <row r="18" spans="1:24" ht="13" x14ac:dyDescent="0.3">
      <c r="A18" s="12" t="s">
        <v>21</v>
      </c>
      <c r="B18" s="12" t="s">
        <v>22</v>
      </c>
      <c r="C18" s="3">
        <f t="shared" si="0"/>
        <v>18</v>
      </c>
      <c r="D18">
        <v>3</v>
      </c>
      <c r="E18">
        <v>0</v>
      </c>
      <c r="F18">
        <v>0</v>
      </c>
      <c r="G18">
        <v>0</v>
      </c>
      <c r="H18">
        <v>2</v>
      </c>
      <c r="I18">
        <v>2</v>
      </c>
      <c r="J18">
        <v>1</v>
      </c>
      <c r="K18">
        <v>3</v>
      </c>
      <c r="L18">
        <v>2</v>
      </c>
      <c r="M18">
        <v>0</v>
      </c>
      <c r="N18">
        <v>5</v>
      </c>
      <c r="O18">
        <v>0</v>
      </c>
      <c r="P18">
        <v>2</v>
      </c>
      <c r="Q18" s="38">
        <v>4</v>
      </c>
      <c r="R18">
        <v>5</v>
      </c>
      <c r="S18">
        <v>6</v>
      </c>
      <c r="T18">
        <v>4</v>
      </c>
      <c r="U18">
        <v>5</v>
      </c>
      <c r="V18">
        <v>2</v>
      </c>
      <c r="W18">
        <v>3</v>
      </c>
      <c r="X18">
        <v>6</v>
      </c>
    </row>
    <row r="19" spans="1:24" ht="13" x14ac:dyDescent="0.3">
      <c r="A19" s="12" t="s">
        <v>23</v>
      </c>
      <c r="B19" s="12" t="s">
        <v>24</v>
      </c>
      <c r="C19" s="3">
        <f t="shared" si="0"/>
        <v>9</v>
      </c>
      <c r="D19">
        <v>2</v>
      </c>
      <c r="E19">
        <v>0</v>
      </c>
      <c r="F19">
        <v>0</v>
      </c>
      <c r="G19">
        <v>0</v>
      </c>
      <c r="H19">
        <v>2</v>
      </c>
      <c r="I19">
        <v>0</v>
      </c>
      <c r="J19">
        <v>0</v>
      </c>
      <c r="K19">
        <v>1</v>
      </c>
      <c r="L19">
        <v>0</v>
      </c>
      <c r="M19">
        <v>0</v>
      </c>
      <c r="N19">
        <v>3</v>
      </c>
      <c r="O19">
        <v>1</v>
      </c>
      <c r="P19">
        <v>1</v>
      </c>
      <c r="Q19" s="38">
        <v>0</v>
      </c>
      <c r="R19">
        <v>0</v>
      </c>
      <c r="S19">
        <v>1</v>
      </c>
      <c r="T19">
        <v>0</v>
      </c>
      <c r="U19">
        <v>0</v>
      </c>
      <c r="V19">
        <v>1</v>
      </c>
      <c r="W19">
        <v>0</v>
      </c>
      <c r="X19">
        <v>0</v>
      </c>
    </row>
    <row r="20" spans="1:24" ht="13" x14ac:dyDescent="0.3">
      <c r="A20" s="12" t="s">
        <v>25</v>
      </c>
      <c r="B20" s="12" t="s">
        <v>26</v>
      </c>
      <c r="C20" s="3">
        <f t="shared" si="0"/>
        <v>4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2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 s="38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1</v>
      </c>
      <c r="X20">
        <v>2</v>
      </c>
    </row>
    <row r="21" spans="1:24" ht="13" x14ac:dyDescent="0.3">
      <c r="A21" s="12" t="s">
        <v>27</v>
      </c>
      <c r="B21" s="12" t="s">
        <v>28</v>
      </c>
      <c r="C21" s="3">
        <f t="shared" si="0"/>
        <v>3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 s="38">
        <v>1</v>
      </c>
      <c r="R21">
        <v>2</v>
      </c>
      <c r="S21">
        <v>1</v>
      </c>
      <c r="T21">
        <v>2</v>
      </c>
      <c r="U21">
        <v>2</v>
      </c>
      <c r="V21">
        <v>0</v>
      </c>
      <c r="W21">
        <v>1</v>
      </c>
      <c r="X21">
        <v>4</v>
      </c>
    </row>
    <row r="22" spans="1:24" ht="13" x14ac:dyDescent="0.3">
      <c r="A22" s="12" t="s">
        <v>29</v>
      </c>
      <c r="B22" s="12" t="s">
        <v>30</v>
      </c>
      <c r="C22" s="3">
        <f t="shared" si="0"/>
        <v>59</v>
      </c>
      <c r="D22">
        <v>9</v>
      </c>
      <c r="E22">
        <v>1</v>
      </c>
      <c r="F22">
        <v>0</v>
      </c>
      <c r="G22">
        <v>1</v>
      </c>
      <c r="H22">
        <v>7</v>
      </c>
      <c r="I22">
        <v>8</v>
      </c>
      <c r="J22">
        <v>5</v>
      </c>
      <c r="K22">
        <v>7</v>
      </c>
      <c r="L22">
        <v>3</v>
      </c>
      <c r="M22">
        <v>4</v>
      </c>
      <c r="N22">
        <v>7</v>
      </c>
      <c r="O22">
        <v>7</v>
      </c>
      <c r="P22">
        <v>5</v>
      </c>
      <c r="Q22" s="38">
        <v>6</v>
      </c>
      <c r="R22">
        <v>8</v>
      </c>
      <c r="S22">
        <v>8</v>
      </c>
      <c r="T22">
        <v>10</v>
      </c>
      <c r="U22">
        <v>7</v>
      </c>
      <c r="V22">
        <v>11</v>
      </c>
      <c r="W22">
        <v>5</v>
      </c>
      <c r="X22">
        <v>12</v>
      </c>
    </row>
    <row r="23" spans="1:24" ht="13" x14ac:dyDescent="0.3">
      <c r="A23" s="12" t="s">
        <v>31</v>
      </c>
      <c r="B23" s="12" t="s">
        <v>32</v>
      </c>
      <c r="C23" s="3">
        <f t="shared" si="0"/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38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ht="13" x14ac:dyDescent="0.3">
      <c r="A24" s="12" t="s">
        <v>33</v>
      </c>
      <c r="B24" s="12" t="s">
        <v>34</v>
      </c>
      <c r="C24" s="3">
        <f t="shared" si="0"/>
        <v>190</v>
      </c>
      <c r="D24">
        <v>13</v>
      </c>
      <c r="E24">
        <v>15</v>
      </c>
      <c r="F24">
        <v>11</v>
      </c>
      <c r="G24">
        <v>14</v>
      </c>
      <c r="H24">
        <v>19</v>
      </c>
      <c r="I24">
        <v>14</v>
      </c>
      <c r="J24">
        <v>15</v>
      </c>
      <c r="K24">
        <v>21</v>
      </c>
      <c r="L24">
        <v>13</v>
      </c>
      <c r="M24">
        <v>30</v>
      </c>
      <c r="N24">
        <v>15</v>
      </c>
      <c r="O24">
        <v>10</v>
      </c>
      <c r="P24">
        <v>28</v>
      </c>
      <c r="Q24" s="38">
        <v>22</v>
      </c>
      <c r="R24">
        <v>27</v>
      </c>
      <c r="S24">
        <v>32</v>
      </c>
      <c r="T24">
        <v>29</v>
      </c>
      <c r="U24">
        <v>24</v>
      </c>
      <c r="V24">
        <v>26</v>
      </c>
      <c r="W24">
        <v>28</v>
      </c>
      <c r="X24">
        <v>30</v>
      </c>
    </row>
    <row r="25" spans="1:24" ht="13" x14ac:dyDescent="0.3">
      <c r="A25" s="12" t="s">
        <v>35</v>
      </c>
      <c r="B25" s="12" t="s">
        <v>36</v>
      </c>
      <c r="C25" s="3">
        <f t="shared" si="0"/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38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ht="13" x14ac:dyDescent="0.3">
      <c r="A26" s="12" t="s">
        <v>37</v>
      </c>
      <c r="B26" s="12" t="s">
        <v>38</v>
      </c>
      <c r="C26" s="3">
        <f t="shared" si="0"/>
        <v>381</v>
      </c>
      <c r="D26">
        <v>24</v>
      </c>
      <c r="E26">
        <v>38</v>
      </c>
      <c r="F26">
        <v>23</v>
      </c>
      <c r="G26">
        <v>19</v>
      </c>
      <c r="H26">
        <v>42</v>
      </c>
      <c r="I26">
        <v>27</v>
      </c>
      <c r="J26">
        <v>24</v>
      </c>
      <c r="K26">
        <v>27</v>
      </c>
      <c r="L26">
        <v>24</v>
      </c>
      <c r="M26">
        <v>54</v>
      </c>
      <c r="N26">
        <v>43</v>
      </c>
      <c r="O26">
        <v>36</v>
      </c>
      <c r="P26">
        <v>33</v>
      </c>
      <c r="Q26" s="38">
        <v>29</v>
      </c>
      <c r="R26">
        <v>22</v>
      </c>
      <c r="S26">
        <v>20</v>
      </c>
      <c r="T26">
        <v>21</v>
      </c>
      <c r="U26">
        <v>37</v>
      </c>
      <c r="V26">
        <v>35</v>
      </c>
      <c r="W26">
        <v>37</v>
      </c>
      <c r="X26">
        <v>42</v>
      </c>
    </row>
    <row r="27" spans="1:24" ht="13" x14ac:dyDescent="0.3">
      <c r="A27" s="12" t="s">
        <v>39</v>
      </c>
      <c r="B27" s="12" t="s">
        <v>40</v>
      </c>
      <c r="C27" s="3">
        <f t="shared" si="0"/>
        <v>11</v>
      </c>
      <c r="D27">
        <v>2</v>
      </c>
      <c r="E27">
        <v>2</v>
      </c>
      <c r="F27">
        <v>1</v>
      </c>
      <c r="G27">
        <v>1</v>
      </c>
      <c r="H27">
        <v>1</v>
      </c>
      <c r="I27">
        <v>0</v>
      </c>
      <c r="J27">
        <v>0</v>
      </c>
      <c r="K27">
        <v>0</v>
      </c>
      <c r="L27">
        <v>0</v>
      </c>
      <c r="M27">
        <v>2</v>
      </c>
      <c r="N27">
        <v>1</v>
      </c>
      <c r="O27">
        <v>1</v>
      </c>
      <c r="P27">
        <v>1</v>
      </c>
      <c r="Q27" s="38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0</v>
      </c>
      <c r="X27">
        <v>0</v>
      </c>
    </row>
    <row r="28" spans="1:24" ht="13" x14ac:dyDescent="0.3">
      <c r="A28" s="12" t="s">
        <v>41</v>
      </c>
      <c r="B28" s="12" t="s">
        <v>42</v>
      </c>
      <c r="C28" s="3">
        <f t="shared" si="0"/>
        <v>10</v>
      </c>
      <c r="D28">
        <v>1</v>
      </c>
      <c r="E28">
        <v>0</v>
      </c>
      <c r="F28">
        <v>1</v>
      </c>
      <c r="G28">
        <v>0</v>
      </c>
      <c r="H28">
        <v>1</v>
      </c>
      <c r="I28">
        <v>2</v>
      </c>
      <c r="J28">
        <v>0</v>
      </c>
      <c r="K28">
        <v>0</v>
      </c>
      <c r="L28">
        <v>0</v>
      </c>
      <c r="M28">
        <v>1</v>
      </c>
      <c r="N28">
        <v>3</v>
      </c>
      <c r="O28">
        <v>1</v>
      </c>
      <c r="P28">
        <v>1</v>
      </c>
      <c r="Q28" s="38">
        <v>1</v>
      </c>
      <c r="R28">
        <v>0</v>
      </c>
      <c r="S28">
        <v>1</v>
      </c>
      <c r="T28">
        <v>0</v>
      </c>
      <c r="U28">
        <v>0</v>
      </c>
      <c r="V28">
        <v>1</v>
      </c>
      <c r="W28">
        <v>1</v>
      </c>
      <c r="X28">
        <v>0</v>
      </c>
    </row>
    <row r="29" spans="1:24" ht="13" x14ac:dyDescent="0.3">
      <c r="A29" s="5"/>
      <c r="B29" s="13" t="s">
        <v>11</v>
      </c>
      <c r="C29" s="7">
        <f>SUM(D29:O29)</f>
        <v>768</v>
      </c>
      <c r="D29" s="8">
        <v>61</v>
      </c>
      <c r="E29" s="8">
        <v>61</v>
      </c>
      <c r="F29" s="8">
        <v>38</v>
      </c>
      <c r="G29" s="8">
        <v>44</v>
      </c>
      <c r="H29" s="8">
        <v>90</v>
      </c>
      <c r="I29" s="8">
        <v>59</v>
      </c>
      <c r="J29" s="8">
        <v>56</v>
      </c>
      <c r="K29" s="8">
        <v>71</v>
      </c>
      <c r="L29" s="8">
        <v>51</v>
      </c>
      <c r="M29" s="8">
        <v>95</v>
      </c>
      <c r="N29" s="8">
        <v>80</v>
      </c>
      <c r="O29" s="8">
        <v>62</v>
      </c>
      <c r="P29" s="49">
        <v>86</v>
      </c>
      <c r="Q29" s="38">
        <v>77</v>
      </c>
      <c r="R29" s="51">
        <v>82</v>
      </c>
      <c r="S29" s="51">
        <v>86</v>
      </c>
      <c r="T29" s="51">
        <v>87</v>
      </c>
      <c r="U29" s="51">
        <v>91</v>
      </c>
      <c r="V29" s="52">
        <f>V28+V27+V26+V25+V24+V23+V22+V21+V20+V19+V18+V17+V16+V15+V14</f>
        <v>99</v>
      </c>
      <c r="W29" s="52">
        <f>W28+W27+W26+W25+W24+W23+W22+W21+W20+W19+W18+W17+W16+W15+W14</f>
        <v>93</v>
      </c>
      <c r="X29" s="52">
        <f>X28++X27+X26+X25+X24+X23+X22+X21+X20+X19+X18+X17+X16+X15+X14</f>
        <v>118</v>
      </c>
    </row>
    <row r="30" spans="1:24" ht="13" x14ac:dyDescent="0.3">
      <c r="A30" s="14" t="s">
        <v>43</v>
      </c>
      <c r="B30" s="10"/>
      <c r="C30" s="3"/>
    </row>
    <row r="31" spans="1:24" ht="13" x14ac:dyDescent="0.3">
      <c r="A31" s="15" t="s">
        <v>44</v>
      </c>
      <c r="B31" s="15" t="s">
        <v>45</v>
      </c>
      <c r="C31" s="3">
        <f t="shared" si="0"/>
        <v>66</v>
      </c>
      <c r="D31">
        <v>7</v>
      </c>
      <c r="E31">
        <v>4</v>
      </c>
      <c r="F31">
        <v>4</v>
      </c>
      <c r="G31">
        <v>2</v>
      </c>
      <c r="H31">
        <v>8</v>
      </c>
      <c r="I31">
        <v>3</v>
      </c>
      <c r="J31">
        <v>6</v>
      </c>
      <c r="K31">
        <v>10</v>
      </c>
      <c r="L31">
        <v>9</v>
      </c>
      <c r="M31">
        <v>5</v>
      </c>
      <c r="N31">
        <v>5</v>
      </c>
      <c r="O31">
        <v>3</v>
      </c>
      <c r="P31">
        <v>10</v>
      </c>
      <c r="Q31" s="38">
        <v>8</v>
      </c>
      <c r="R31">
        <v>6</v>
      </c>
      <c r="S31">
        <v>8</v>
      </c>
      <c r="T31">
        <v>12</v>
      </c>
      <c r="U31">
        <v>9</v>
      </c>
      <c r="V31">
        <v>15</v>
      </c>
      <c r="W31">
        <v>17</v>
      </c>
      <c r="X31">
        <v>24</v>
      </c>
    </row>
    <row r="32" spans="1:24" ht="13" x14ac:dyDescent="0.3">
      <c r="A32" s="15" t="s">
        <v>46</v>
      </c>
      <c r="B32" s="15" t="s">
        <v>47</v>
      </c>
      <c r="C32" s="3">
        <f t="shared" si="0"/>
        <v>101</v>
      </c>
      <c r="D32">
        <v>8</v>
      </c>
      <c r="E32">
        <v>7</v>
      </c>
      <c r="F32">
        <v>3</v>
      </c>
      <c r="G32">
        <v>4</v>
      </c>
      <c r="H32">
        <v>14</v>
      </c>
      <c r="I32">
        <v>11</v>
      </c>
      <c r="J32">
        <v>9</v>
      </c>
      <c r="K32">
        <v>14</v>
      </c>
      <c r="L32">
        <v>9</v>
      </c>
      <c r="M32">
        <v>6</v>
      </c>
      <c r="N32">
        <v>10</v>
      </c>
      <c r="O32">
        <v>6</v>
      </c>
      <c r="P32">
        <v>12</v>
      </c>
      <c r="Q32" s="38">
        <v>11</v>
      </c>
      <c r="R32">
        <v>14</v>
      </c>
      <c r="S32">
        <v>16</v>
      </c>
      <c r="T32">
        <v>18</v>
      </c>
      <c r="U32">
        <v>13</v>
      </c>
      <c r="V32">
        <v>20</v>
      </c>
      <c r="W32">
        <v>22</v>
      </c>
      <c r="X32">
        <v>22</v>
      </c>
    </row>
    <row r="33" spans="1:24" ht="13" x14ac:dyDescent="0.3">
      <c r="A33" s="15" t="s">
        <v>48</v>
      </c>
      <c r="B33" s="15" t="s">
        <v>49</v>
      </c>
      <c r="C33" s="3">
        <f t="shared" si="0"/>
        <v>249</v>
      </c>
      <c r="D33">
        <v>27</v>
      </c>
      <c r="E33">
        <v>21</v>
      </c>
      <c r="F33">
        <v>15</v>
      </c>
      <c r="G33">
        <v>12</v>
      </c>
      <c r="H33">
        <v>27</v>
      </c>
      <c r="I33">
        <v>19</v>
      </c>
      <c r="J33">
        <v>22</v>
      </c>
      <c r="K33">
        <v>24</v>
      </c>
      <c r="L33">
        <v>23</v>
      </c>
      <c r="M33">
        <v>20</v>
      </c>
      <c r="N33">
        <v>22</v>
      </c>
      <c r="O33">
        <v>17</v>
      </c>
      <c r="P33">
        <v>24</v>
      </c>
      <c r="Q33" s="38">
        <v>23</v>
      </c>
      <c r="R33">
        <v>30</v>
      </c>
      <c r="S33">
        <v>24</v>
      </c>
      <c r="T33">
        <v>19</v>
      </c>
      <c r="U33">
        <v>27</v>
      </c>
      <c r="V33">
        <v>34</v>
      </c>
      <c r="W33">
        <v>28</v>
      </c>
      <c r="X33">
        <v>26</v>
      </c>
    </row>
    <row r="34" spans="1:24" ht="13" x14ac:dyDescent="0.3">
      <c r="A34" s="15" t="s">
        <v>50</v>
      </c>
      <c r="B34" s="15" t="s">
        <v>51</v>
      </c>
      <c r="C34" s="3">
        <f t="shared" si="0"/>
        <v>269</v>
      </c>
      <c r="D34">
        <v>16</v>
      </c>
      <c r="E34">
        <v>23</v>
      </c>
      <c r="F34">
        <v>10</v>
      </c>
      <c r="G34">
        <v>23</v>
      </c>
      <c r="H34">
        <v>33</v>
      </c>
      <c r="I34">
        <v>19</v>
      </c>
      <c r="J34">
        <v>13</v>
      </c>
      <c r="K34">
        <v>16</v>
      </c>
      <c r="L34">
        <v>9</v>
      </c>
      <c r="M34">
        <v>45</v>
      </c>
      <c r="N34">
        <v>30</v>
      </c>
      <c r="O34">
        <v>32</v>
      </c>
      <c r="P34">
        <v>34</v>
      </c>
      <c r="Q34" s="38">
        <v>30</v>
      </c>
      <c r="R34">
        <v>26</v>
      </c>
      <c r="S34">
        <v>31</v>
      </c>
      <c r="T34">
        <v>27</v>
      </c>
      <c r="U34">
        <v>33</v>
      </c>
      <c r="V34">
        <v>23</v>
      </c>
      <c r="W34">
        <v>17</v>
      </c>
      <c r="X34">
        <v>34</v>
      </c>
    </row>
    <row r="35" spans="1:24" ht="13" x14ac:dyDescent="0.3">
      <c r="A35" s="15" t="s">
        <v>52</v>
      </c>
      <c r="B35" s="15" t="s">
        <v>53</v>
      </c>
      <c r="C35" s="3">
        <f t="shared" si="0"/>
        <v>84</v>
      </c>
      <c r="D35">
        <v>3</v>
      </c>
      <c r="E35">
        <v>6</v>
      </c>
      <c r="F35">
        <v>5</v>
      </c>
      <c r="G35">
        <v>3</v>
      </c>
      <c r="H35">
        <v>8</v>
      </c>
      <c r="I35">
        <v>7</v>
      </c>
      <c r="J35">
        <v>6</v>
      </c>
      <c r="K35">
        <v>8</v>
      </c>
      <c r="L35">
        <v>2</v>
      </c>
      <c r="M35">
        <v>19</v>
      </c>
      <c r="N35">
        <v>13</v>
      </c>
      <c r="O35">
        <v>4</v>
      </c>
      <c r="P35">
        <v>6</v>
      </c>
      <c r="Q35" s="38">
        <v>5</v>
      </c>
      <c r="R35">
        <v>6</v>
      </c>
      <c r="S35">
        <v>7</v>
      </c>
      <c r="T35">
        <v>11</v>
      </c>
      <c r="U35">
        <v>9</v>
      </c>
      <c r="V35">
        <v>7</v>
      </c>
      <c r="W35">
        <v>9</v>
      </c>
      <c r="X35">
        <v>12</v>
      </c>
    </row>
    <row r="36" spans="1:24" ht="13" x14ac:dyDescent="0.3">
      <c r="A36" s="15" t="s">
        <v>54</v>
      </c>
      <c r="B36" s="15" t="s">
        <v>55</v>
      </c>
      <c r="C36" s="3">
        <f t="shared" si="0"/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38">
        <v>0</v>
      </c>
      <c r="R36">
        <v>0</v>
      </c>
      <c r="S36">
        <v>0</v>
      </c>
      <c r="T36">
        <v>0</v>
      </c>
      <c r="U36">
        <v>0</v>
      </c>
    </row>
    <row r="37" spans="1:24" ht="13" x14ac:dyDescent="0.3">
      <c r="A37" s="15" t="s">
        <v>56</v>
      </c>
      <c r="B37" s="15" t="s">
        <v>57</v>
      </c>
      <c r="C37" s="3">
        <f t="shared" si="0"/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38">
        <v>0</v>
      </c>
      <c r="R37">
        <v>0</v>
      </c>
      <c r="S37">
        <v>0</v>
      </c>
      <c r="T37">
        <v>0</v>
      </c>
      <c r="U37">
        <v>0</v>
      </c>
    </row>
    <row r="38" spans="1:24" ht="13" x14ac:dyDescent="0.3">
      <c r="A38" s="14"/>
      <c r="B38" s="14"/>
      <c r="C38" s="3"/>
      <c r="V38" s="52">
        <f>V37+V36+V35+V34+V33+V32+V31</f>
        <v>99</v>
      </c>
      <c r="W38" s="52">
        <f>W37+W36+W35+W34+W33+W32+W31</f>
        <v>93</v>
      </c>
      <c r="X38" s="52">
        <f>X37+X36+X35+X34+X33+X32+X31</f>
        <v>118</v>
      </c>
    </row>
    <row r="39" spans="1:24" ht="13" x14ac:dyDescent="0.3">
      <c r="A39" s="16" t="s">
        <v>58</v>
      </c>
      <c r="B39" s="10" t="s">
        <v>59</v>
      </c>
      <c r="C39" s="3">
        <f>SUM(D39:O39)</f>
        <v>247</v>
      </c>
      <c r="D39">
        <v>11</v>
      </c>
      <c r="E39">
        <v>8</v>
      </c>
      <c r="F39">
        <v>14</v>
      </c>
      <c r="G39">
        <v>14</v>
      </c>
      <c r="H39">
        <v>43</v>
      </c>
      <c r="I39">
        <v>21</v>
      </c>
      <c r="J39">
        <v>22</v>
      </c>
      <c r="K39">
        <v>36</v>
      </c>
      <c r="L39">
        <v>27</v>
      </c>
      <c r="M39">
        <v>20</v>
      </c>
      <c r="N39">
        <v>15</v>
      </c>
      <c r="O39">
        <v>16</v>
      </c>
      <c r="P39">
        <v>10</v>
      </c>
      <c r="Q39" s="38">
        <v>12</v>
      </c>
      <c r="R39">
        <v>10</v>
      </c>
      <c r="S39">
        <v>15</v>
      </c>
      <c r="T39">
        <v>12</v>
      </c>
      <c r="U39">
        <v>10</v>
      </c>
      <c r="V39">
        <v>15</v>
      </c>
      <c r="W39">
        <v>10</v>
      </c>
      <c r="X39">
        <v>20</v>
      </c>
    </row>
    <row r="40" spans="1:24" ht="13" x14ac:dyDescent="0.3">
      <c r="A40" s="17" t="s">
        <v>60</v>
      </c>
      <c r="B40" s="17" t="s">
        <v>61</v>
      </c>
      <c r="C40" s="3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</row>
    <row r="41" spans="1:24" ht="13" x14ac:dyDescent="0.3">
      <c r="A41" s="17" t="s">
        <v>62</v>
      </c>
      <c r="B41" s="17" t="s">
        <v>63</v>
      </c>
      <c r="C41" s="3">
        <f t="shared" si="0"/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</row>
    <row r="42" spans="1:24" ht="13" x14ac:dyDescent="0.3">
      <c r="A42" s="17" t="s">
        <v>64</v>
      </c>
      <c r="B42" s="17" t="s">
        <v>65</v>
      </c>
      <c r="C42" s="3">
        <f t="shared" si="0"/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24" ht="13" x14ac:dyDescent="0.3">
      <c r="A43" s="17" t="s">
        <v>66</v>
      </c>
      <c r="B43" s="17" t="s">
        <v>67</v>
      </c>
      <c r="C43" s="21">
        <f t="shared" si="0"/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</row>
    <row r="44" spans="1:24" ht="13" x14ac:dyDescent="0.3">
      <c r="A44" s="17" t="s">
        <v>68</v>
      </c>
      <c r="B44" s="17" t="s">
        <v>69</v>
      </c>
      <c r="C44" s="21">
        <f t="shared" si="0"/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</row>
    <row r="45" spans="1:24" ht="13" x14ac:dyDescent="0.3">
      <c r="A45" s="17" t="s">
        <v>70</v>
      </c>
      <c r="B45" s="17" t="s">
        <v>79</v>
      </c>
      <c r="C45" s="21">
        <f t="shared" si="0"/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</row>
    <row r="46" spans="1:24" ht="13" x14ac:dyDescent="0.3">
      <c r="A46" s="17" t="s">
        <v>71</v>
      </c>
      <c r="B46" s="17" t="s">
        <v>72</v>
      </c>
      <c r="C46" s="21">
        <f t="shared" si="0"/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24" ht="13" x14ac:dyDescent="0.3">
      <c r="A47" s="17" t="s">
        <v>73</v>
      </c>
      <c r="B47" s="17" t="s">
        <v>74</v>
      </c>
      <c r="C47" s="21">
        <f t="shared" si="0"/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24" ht="13" x14ac:dyDescent="0.3">
      <c r="A48" s="17" t="s">
        <v>75</v>
      </c>
      <c r="B48" s="17" t="s">
        <v>76</v>
      </c>
      <c r="C48" s="21">
        <f t="shared" si="0"/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</row>
    <row r="49" spans="1:45" ht="13" x14ac:dyDescent="0.3">
      <c r="A49" s="17" t="s">
        <v>77</v>
      </c>
      <c r="B49" s="17"/>
      <c r="C49" s="21">
        <f t="shared" si="0"/>
        <v>0</v>
      </c>
    </row>
    <row r="50" spans="1:45" s="18" customFormat="1" ht="13" x14ac:dyDescent="0.3">
      <c r="A50" s="22" t="s">
        <v>80</v>
      </c>
      <c r="B50" s="22" t="s">
        <v>103</v>
      </c>
      <c r="C50" s="34"/>
      <c r="D50" s="45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7"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5"/>
    </row>
    <row r="51" spans="1:45" s="18" customFormat="1" ht="13" x14ac:dyDescent="0.3">
      <c r="A51" s="22" t="s">
        <v>81</v>
      </c>
      <c r="B51" s="22" t="s">
        <v>104</v>
      </c>
      <c r="C51" s="35">
        <f t="shared" ref="C51:C57" si="1">SUM(D51:O51)</f>
        <v>0</v>
      </c>
      <c r="D51" s="37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9">
        <v>0</v>
      </c>
      <c r="O51" s="48">
        <v>0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5"/>
    </row>
    <row r="52" spans="1:45" s="18" customFormat="1" ht="13" x14ac:dyDescent="0.3">
      <c r="A52" s="22" t="s">
        <v>82</v>
      </c>
      <c r="B52" s="22" t="s">
        <v>105</v>
      </c>
      <c r="C52" s="35">
        <f t="shared" si="1"/>
        <v>0</v>
      </c>
      <c r="D52" s="37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9">
        <v>0</v>
      </c>
      <c r="O52" s="48">
        <v>0</v>
      </c>
      <c r="P52" s="27">
        <v>0</v>
      </c>
      <c r="Q52" s="27"/>
      <c r="R52" s="27"/>
      <c r="S52" s="27"/>
      <c r="T52" s="27">
        <v>1</v>
      </c>
      <c r="U52" s="27"/>
      <c r="V52" s="27"/>
      <c r="W52" s="27"/>
      <c r="X52" s="27">
        <v>1</v>
      </c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5"/>
    </row>
    <row r="53" spans="1:45" s="18" customFormat="1" ht="13" x14ac:dyDescent="0.3">
      <c r="A53" s="22" t="s">
        <v>83</v>
      </c>
      <c r="B53" s="22" t="s">
        <v>106</v>
      </c>
      <c r="C53" s="35">
        <f t="shared" si="1"/>
        <v>0</v>
      </c>
      <c r="D53" s="37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9">
        <v>0</v>
      </c>
      <c r="O53" s="48">
        <v>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5"/>
    </row>
    <row r="54" spans="1:45" s="18" customFormat="1" ht="13" x14ac:dyDescent="0.3">
      <c r="A54" s="22" t="s">
        <v>84</v>
      </c>
      <c r="B54" s="22" t="s">
        <v>107</v>
      </c>
      <c r="C54" s="35">
        <f t="shared" si="1"/>
        <v>0</v>
      </c>
      <c r="D54" s="37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9">
        <v>0</v>
      </c>
      <c r="O54" s="48">
        <v>0</v>
      </c>
      <c r="P54" s="27"/>
      <c r="Q54" s="27"/>
      <c r="R54" s="27"/>
      <c r="S54" s="27"/>
      <c r="T54" s="27">
        <v>1</v>
      </c>
      <c r="U54" s="27"/>
      <c r="V54" s="27"/>
      <c r="W54" s="27"/>
      <c r="X54" s="27">
        <v>1</v>
      </c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5"/>
    </row>
    <row r="55" spans="1:45" s="18" customFormat="1" ht="13" x14ac:dyDescent="0.3">
      <c r="A55" s="22" t="s">
        <v>85</v>
      </c>
      <c r="B55" s="22" t="s">
        <v>108</v>
      </c>
      <c r="C55" s="35">
        <f t="shared" si="1"/>
        <v>0</v>
      </c>
      <c r="D55" s="37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9">
        <v>0</v>
      </c>
      <c r="O55" s="48">
        <v>0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5"/>
    </row>
    <row r="56" spans="1:45" s="18" customFormat="1" ht="13" x14ac:dyDescent="0.3">
      <c r="A56" s="22" t="s">
        <v>86</v>
      </c>
      <c r="B56" s="22" t="s">
        <v>109</v>
      </c>
      <c r="C56" s="35">
        <f t="shared" si="1"/>
        <v>0</v>
      </c>
      <c r="D56" s="37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9">
        <v>0</v>
      </c>
      <c r="O56" s="48">
        <v>0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5"/>
    </row>
    <row r="57" spans="1:45" s="18" customFormat="1" ht="13" x14ac:dyDescent="0.3">
      <c r="A57" s="22" t="s">
        <v>78</v>
      </c>
      <c r="B57" s="22"/>
      <c r="C57" s="35">
        <f t="shared" si="1"/>
        <v>0</v>
      </c>
      <c r="D57" s="37"/>
      <c r="E57" s="36"/>
      <c r="F57" s="36"/>
      <c r="G57" s="36"/>
      <c r="H57" s="36"/>
      <c r="I57" s="36"/>
      <c r="J57" s="36"/>
      <c r="K57" s="36"/>
      <c r="L57" s="36"/>
      <c r="M57" s="36"/>
      <c r="N57" s="39"/>
      <c r="O57" s="4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5"/>
    </row>
    <row r="58" spans="1:45" s="18" customFormat="1" ht="13" x14ac:dyDescent="0.3">
      <c r="A58" s="23" t="s">
        <v>87</v>
      </c>
      <c r="B58" s="24" t="s">
        <v>88</v>
      </c>
      <c r="C58" s="35"/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9">
        <v>0</v>
      </c>
      <c r="O58" s="48">
        <v>0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5"/>
    </row>
    <row r="59" spans="1:45" s="18" customFormat="1" ht="13" x14ac:dyDescent="0.3">
      <c r="A59" s="23" t="s">
        <v>89</v>
      </c>
      <c r="B59" s="23" t="s">
        <v>90</v>
      </c>
      <c r="C59" s="35">
        <f t="shared" ref="C59:C65" si="2">SUM(D59:O59)</f>
        <v>0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9">
        <v>0</v>
      </c>
      <c r="O59" s="48">
        <v>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5"/>
    </row>
    <row r="60" spans="1:45" s="18" customFormat="1" ht="13" x14ac:dyDescent="0.3">
      <c r="A60" s="23" t="s">
        <v>91</v>
      </c>
      <c r="B60" s="23" t="s">
        <v>92</v>
      </c>
      <c r="C60" s="35">
        <f t="shared" si="2"/>
        <v>0</v>
      </c>
      <c r="D60" s="37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9">
        <v>0</v>
      </c>
      <c r="O60" s="48">
        <v>0</v>
      </c>
      <c r="P60" s="27"/>
      <c r="Q60" s="27"/>
      <c r="R60" s="27"/>
      <c r="S60" s="27"/>
      <c r="T60" s="27">
        <v>1</v>
      </c>
      <c r="U60" s="27"/>
      <c r="V60" s="27"/>
      <c r="W60" s="27"/>
      <c r="X60" s="27">
        <v>1</v>
      </c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5"/>
    </row>
    <row r="61" spans="1:45" s="18" customFormat="1" ht="13" x14ac:dyDescent="0.3">
      <c r="A61" s="23" t="s">
        <v>93</v>
      </c>
      <c r="B61" s="23" t="s">
        <v>94</v>
      </c>
      <c r="C61" s="35">
        <f t="shared" si="2"/>
        <v>0</v>
      </c>
      <c r="D61" s="37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9">
        <v>0</v>
      </c>
      <c r="O61" s="48">
        <v>0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5"/>
    </row>
    <row r="62" spans="1:45" s="18" customFormat="1" ht="13" x14ac:dyDescent="0.3">
      <c r="A62" s="23" t="s">
        <v>95</v>
      </c>
      <c r="B62" s="23" t="s">
        <v>96</v>
      </c>
      <c r="C62" s="35">
        <f t="shared" si="2"/>
        <v>0</v>
      </c>
      <c r="D62" s="37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9">
        <v>0</v>
      </c>
      <c r="O62" s="48">
        <v>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5"/>
    </row>
    <row r="63" spans="1:45" s="18" customFormat="1" ht="13" x14ac:dyDescent="0.3">
      <c r="A63" s="23" t="s">
        <v>97</v>
      </c>
      <c r="B63" s="23" t="s">
        <v>98</v>
      </c>
      <c r="C63" s="35">
        <f t="shared" si="2"/>
        <v>0</v>
      </c>
      <c r="D63" s="37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9">
        <v>0</v>
      </c>
      <c r="O63" s="48">
        <v>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5"/>
    </row>
    <row r="64" spans="1:45" s="18" customFormat="1" ht="13" x14ac:dyDescent="0.3">
      <c r="A64" s="23" t="s">
        <v>99</v>
      </c>
      <c r="B64" s="23" t="s">
        <v>100</v>
      </c>
      <c r="C64" s="35">
        <f t="shared" si="2"/>
        <v>0</v>
      </c>
      <c r="D64" s="37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9">
        <v>0</v>
      </c>
      <c r="O64" s="48">
        <v>0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5"/>
    </row>
    <row r="65" spans="1:45" s="18" customFormat="1" ht="13" x14ac:dyDescent="0.3">
      <c r="A65" s="42" t="s">
        <v>101</v>
      </c>
      <c r="B65" s="42" t="s">
        <v>102</v>
      </c>
      <c r="C65" s="40">
        <f t="shared" si="2"/>
        <v>0</v>
      </c>
      <c r="D65" s="37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9">
        <v>0</v>
      </c>
      <c r="O65" s="48">
        <v>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5"/>
    </row>
    <row r="66" spans="1:45" s="18" customFormat="1" ht="13" x14ac:dyDescent="0.3">
      <c r="A66" s="43"/>
      <c r="B66" s="43"/>
      <c r="C66" s="41"/>
      <c r="D66" s="37"/>
      <c r="E66" s="36"/>
      <c r="F66" s="36"/>
      <c r="G66" s="36"/>
      <c r="H66" s="36"/>
      <c r="I66" s="36"/>
      <c r="J66" s="36"/>
      <c r="K66" s="36"/>
      <c r="L66" s="36"/>
      <c r="M66" s="36"/>
      <c r="N66" s="39"/>
      <c r="O66" s="30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5"/>
    </row>
    <row r="67" spans="1:45" s="20" customFormat="1" ht="13" x14ac:dyDescent="0.3">
      <c r="A67" s="19"/>
      <c r="B67" s="19"/>
      <c r="C67" s="44"/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6"/>
    </row>
    <row r="68" spans="1:45" x14ac:dyDescent="0.25"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</row>
  </sheetData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0" sqref="D10"/>
    </sheetView>
  </sheetViews>
  <sheetFormatPr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 2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tsptkxh</dc:creator>
  <cp:lastModifiedBy>Robert S. Jones (Website Content Officer)</cp:lastModifiedBy>
  <cp:lastPrinted>2021-10-25T08:56:01Z</cp:lastPrinted>
  <dcterms:created xsi:type="dcterms:W3CDTF">2014-01-02T08:37:13Z</dcterms:created>
  <dcterms:modified xsi:type="dcterms:W3CDTF">2024-02-16T09:43:06Z</dcterms:modified>
</cp:coreProperties>
</file>